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300" windowWidth="14850" windowHeight="9000"/>
  </bookViews>
  <sheets>
    <sheet name="ERGEBNISBLATT" sheetId="1" r:id="rId1"/>
  </sheets>
  <definedNames>
    <definedName name="_xlnm.Print_Area" localSheetId="0">ERGEBNISBLATT!$A$1:$AA$33</definedName>
  </definedNames>
  <calcPr calcId="145621" calcMode="autoNoTable" iterate="1" iterateCount="1" iterateDelta="0"/>
</workbook>
</file>

<file path=xl/calcChain.xml><?xml version="1.0" encoding="utf-8"?>
<calcChain xmlns="http://schemas.openxmlformats.org/spreadsheetml/2006/main">
  <c r="E17" i="1" l="1"/>
  <c r="P18" i="1" l="1"/>
  <c r="V19" i="1"/>
  <c r="P20" i="1"/>
  <c r="V21" i="1"/>
  <c r="V23" i="1"/>
  <c r="T19" i="1"/>
  <c r="T21" i="1"/>
  <c r="T23" i="1"/>
  <c r="R19" i="1"/>
  <c r="R21" i="1"/>
  <c r="R23" i="1"/>
  <c r="K19" i="1"/>
  <c r="K21" i="1"/>
  <c r="K23" i="1"/>
  <c r="L18" i="1"/>
  <c r="I19" i="1"/>
  <c r="L20" i="1"/>
  <c r="I21" i="1"/>
  <c r="I23" i="1"/>
  <c r="G19" i="1"/>
  <c r="G21" i="1"/>
  <c r="G23" i="1"/>
  <c r="R17" i="1"/>
  <c r="V17" i="1"/>
  <c r="T17" i="1"/>
  <c r="K17" i="1"/>
  <c r="I17" i="1"/>
  <c r="G17" i="1"/>
  <c r="X19" i="1"/>
  <c r="X21" i="1"/>
  <c r="X23" i="1"/>
  <c r="P22" i="1"/>
  <c r="X17" i="1"/>
  <c r="E19" i="1"/>
  <c r="E21" i="1"/>
  <c r="E23" i="1"/>
  <c r="C31" i="1"/>
  <c r="M27" i="1"/>
  <c r="O29" i="1"/>
  <c r="O28" i="1"/>
  <c r="O27" i="1"/>
  <c r="M29" i="1"/>
  <c r="M28" i="1"/>
  <c r="L16" i="1"/>
  <c r="P16" i="1"/>
  <c r="O22" i="1" l="1"/>
  <c r="L22" i="1"/>
  <c r="O18" i="1"/>
  <c r="P25" i="1"/>
  <c r="O20" i="1"/>
  <c r="M16" i="1"/>
  <c r="M22" i="1"/>
  <c r="M20" i="1"/>
  <c r="O16" i="1"/>
  <c r="L25" i="1"/>
  <c r="M18" i="1"/>
  <c r="O25" i="1" l="1"/>
  <c r="M25" i="1"/>
</calcChain>
</file>

<file path=xl/sharedStrings.xml><?xml version="1.0" encoding="utf-8"?>
<sst xmlns="http://schemas.openxmlformats.org/spreadsheetml/2006/main" count="62" uniqueCount="33">
  <si>
    <t>Serie</t>
  </si>
  <si>
    <t>Pos.</t>
  </si>
  <si>
    <t>Name</t>
  </si>
  <si>
    <t>1.</t>
  </si>
  <si>
    <t>2.</t>
  </si>
  <si>
    <t>3.</t>
  </si>
  <si>
    <t>4.</t>
  </si>
  <si>
    <t>Ges.</t>
  </si>
  <si>
    <t>Einzelpunkte</t>
  </si>
  <si>
    <t>:</t>
  </si>
  <si>
    <t>Ort/Datum</t>
  </si>
  <si>
    <t>Heimverein</t>
  </si>
  <si>
    <t>Kampfrichter</t>
  </si>
  <si>
    <t>Gesamt:</t>
  </si>
  <si>
    <t>Gastverein</t>
  </si>
  <si>
    <t xml:space="preserve">Heimverein: </t>
  </si>
  <si>
    <t xml:space="preserve">Gastverein: </t>
  </si>
  <si>
    <t>Pos.1</t>
  </si>
  <si>
    <t>Pos.2</t>
  </si>
  <si>
    <t>Pos.3</t>
  </si>
  <si>
    <t>Pos.4</t>
  </si>
  <si>
    <t>Mannschaftsstechen (nur für Finalrunden)</t>
  </si>
  <si>
    <t>04. Allgäuer Jugendcup 2015/2016</t>
  </si>
  <si>
    <t xml:space="preserve"> SV Untrasried</t>
  </si>
  <si>
    <t>SV Maria Steinbach</t>
  </si>
  <si>
    <t>Reisacher Claudia</t>
  </si>
  <si>
    <t>Lauber Franziska</t>
  </si>
  <si>
    <t>Lauber Cornelia</t>
  </si>
  <si>
    <t>Bayrhof Ludwig</t>
  </si>
  <si>
    <t xml:space="preserve">  Fricke Barbara</t>
  </si>
  <si>
    <t>Gegler Jacqueline</t>
  </si>
  <si>
    <t>Breher Leoni</t>
  </si>
  <si>
    <t>Zirfaß Alisa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</si>
</sst>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Arial"/>
    </font>
    <font>
      <sz val="12"/>
      <name val="Arial"/>
      <family val="2"/>
    </font>
    <font>
      <sz val="12"/>
      <name val="Times New Roman"/>
      <family val="1"/>
    </font>
    <font>
      <b/>
      <sz val="24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22"/>
      <color indexed="18"/>
      <name val="Times New Roman"/>
      <family val="1"/>
    </font>
    <font>
      <b/>
      <sz val="24"/>
      <color rgb="FFFF0000"/>
      <name val="Times New Roman"/>
      <family val="1"/>
    </font>
    <font>
      <b/>
      <sz val="2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/>
    <xf numFmtId="0" fontId="2" fillId="0" borderId="0" xfId="0" applyFont="1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14" fontId="2" fillId="0" borderId="0" xfId="0" applyNumberFormat="1" applyFont="1" applyAlignment="1" applyProtection="1">
      <alignment horizontal="center" vertical="center"/>
    </xf>
    <xf numFmtId="0" fontId="0" fillId="0" borderId="4" xfId="0" applyBorder="1" applyProtection="1"/>
    <xf numFmtId="0" fontId="2" fillId="0" borderId="4" xfId="0" applyFont="1" applyBorder="1" applyAlignment="1" applyProtection="1">
      <alignment horizontal="center" vertical="center"/>
    </xf>
    <xf numFmtId="22" fontId="2" fillId="0" borderId="0" xfId="0" applyNumberFormat="1" applyFont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82"/>
  <sheetViews>
    <sheetView showGridLines="0" tabSelected="1" showOutlineSymbols="0" topLeftCell="A4" zoomScale="74" zoomScaleNormal="75" workbookViewId="0">
      <selection activeCell="Y18" sqref="Y18:Y19"/>
    </sheetView>
  </sheetViews>
  <sheetFormatPr baseColWidth="10" defaultColWidth="0" defaultRowHeight="15" zeroHeight="1" x14ac:dyDescent="0.2"/>
  <cols>
    <col min="1" max="1" width="4.21875" style="3" customWidth="1"/>
    <col min="2" max="2" width="4.6640625" style="3" customWidth="1"/>
    <col min="3" max="3" width="27.77734375" style="3" customWidth="1"/>
    <col min="4" max="4" width="4.88671875" style="3" customWidth="1"/>
    <col min="5" max="5" width="2" style="3" customWidth="1"/>
    <col min="6" max="6" width="4.88671875" style="3" customWidth="1"/>
    <col min="7" max="7" width="2.109375" style="3" customWidth="1"/>
    <col min="8" max="8" width="4.88671875" style="3" customWidth="1"/>
    <col min="9" max="9" width="2.21875" style="3" customWidth="1"/>
    <col min="10" max="10" width="4.88671875" style="3" customWidth="1"/>
    <col min="11" max="11" width="2.109375" style="3" customWidth="1"/>
    <col min="12" max="13" width="5.6640625" style="3" customWidth="1"/>
    <col min="14" max="14" width="3.6640625" style="3" customWidth="1"/>
    <col min="15" max="16" width="5.6640625" style="3" customWidth="1"/>
    <col min="17" max="17" width="4.88671875" style="3" customWidth="1"/>
    <col min="18" max="18" width="2" style="3" customWidth="1"/>
    <col min="19" max="19" width="4.88671875" style="3" customWidth="1"/>
    <col min="20" max="20" width="2.109375" style="3" customWidth="1"/>
    <col min="21" max="21" width="4.88671875" style="3" customWidth="1"/>
    <col min="22" max="22" width="2.109375" style="3" customWidth="1"/>
    <col min="23" max="23" width="4.88671875" style="3" customWidth="1"/>
    <col min="24" max="24" width="2.109375" style="3" customWidth="1"/>
    <col min="25" max="25" width="27.77734375" style="3" customWidth="1"/>
    <col min="26" max="26" width="4.6640625" style="3" customWidth="1"/>
    <col min="27" max="27" width="9.6640625" style="3" customWidth="1"/>
    <col min="28" max="16384" width="9.6640625" style="3" hidden="1"/>
  </cols>
  <sheetData>
    <row r="1" spans="2:252" x14ac:dyDescent="0.2"/>
    <row r="2" spans="2:252" x14ac:dyDescent="0.2"/>
    <row r="3" spans="2:252" x14ac:dyDescent="0.2"/>
    <row r="4" spans="2:252" ht="7.5" customHeight="1" x14ac:dyDescent="0.2">
      <c r="B4" s="4"/>
      <c r="C4" s="27"/>
      <c r="D4" s="4"/>
      <c r="E4" s="4"/>
      <c r="F4" s="4"/>
      <c r="G4" s="4"/>
      <c r="H4" s="5"/>
      <c r="I4" s="5"/>
      <c r="J4" s="4"/>
      <c r="K4" s="4"/>
      <c r="L4" s="4"/>
      <c r="M4" s="4"/>
      <c r="N4" s="33"/>
      <c r="O4" s="4"/>
      <c r="P4" s="4"/>
      <c r="Q4" s="4"/>
      <c r="R4" s="4"/>
      <c r="S4" s="4"/>
      <c r="T4" s="4"/>
      <c r="U4" s="5"/>
      <c r="V4" s="5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</row>
    <row r="5" spans="2:252" ht="34.5" x14ac:dyDescent="0.2">
      <c r="B5" s="4"/>
      <c r="C5" s="4"/>
      <c r="D5" s="4"/>
      <c r="E5" s="4"/>
      <c r="F5" s="4"/>
      <c r="G5" s="4"/>
      <c r="J5" s="4"/>
      <c r="K5" s="4"/>
      <c r="L5" s="4"/>
      <c r="M5" s="4"/>
      <c r="N5" s="34" t="s">
        <v>22</v>
      </c>
      <c r="O5" s="4"/>
      <c r="P5" s="4"/>
      <c r="Q5" s="4"/>
      <c r="R5" s="4"/>
      <c r="S5" s="4"/>
      <c r="T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</row>
    <row r="6" spans="2:252" ht="15.75" x14ac:dyDescent="0.2">
      <c r="B6" s="4"/>
      <c r="C6" s="4"/>
      <c r="D6" s="4"/>
      <c r="E6" s="4"/>
      <c r="F6" s="4"/>
      <c r="G6" s="4"/>
      <c r="J6" s="4"/>
      <c r="K6" s="4"/>
      <c r="L6" s="4"/>
      <c r="O6" s="4"/>
      <c r="P6" s="4"/>
      <c r="Q6" s="4"/>
      <c r="R6" s="4"/>
      <c r="S6" s="4"/>
      <c r="T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</row>
    <row r="7" spans="2:252" ht="11.25" customHeigh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8" spans="2:252" ht="18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</row>
    <row r="9" spans="2:252" ht="15.7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</row>
    <row r="10" spans="2:252" ht="27.75" thickBot="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32" t="s">
        <v>23</v>
      </c>
      <c r="M10" s="4"/>
      <c r="N10" s="4"/>
      <c r="O10" s="4"/>
      <c r="P10" s="1" t="s">
        <v>16</v>
      </c>
      <c r="Q10" s="4"/>
      <c r="R10" s="4"/>
      <c r="S10" s="4"/>
      <c r="T10" s="4"/>
      <c r="U10" s="4"/>
      <c r="V10" s="4"/>
      <c r="W10" s="4"/>
      <c r="X10" s="4"/>
      <c r="Y10" s="4"/>
      <c r="Z10" s="32" t="s">
        <v>24</v>
      </c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</row>
    <row r="11" spans="2:252" ht="15.75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4"/>
      <c r="N11" s="4"/>
      <c r="O11" s="4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</row>
    <row r="12" spans="2:252" ht="11.25" customHeight="1" x14ac:dyDescent="0.2">
      <c r="B12" s="4"/>
      <c r="C12" s="4"/>
      <c r="D12" s="4"/>
      <c r="E12" s="4"/>
      <c r="F12" s="4"/>
      <c r="G12" s="4"/>
      <c r="H12" s="4"/>
      <c r="I12" s="4"/>
      <c r="J12" s="8"/>
      <c r="K12" s="8"/>
      <c r="L12" s="8"/>
      <c r="M12" s="8"/>
      <c r="N12" s="4"/>
      <c r="O12" s="4"/>
      <c r="P12" s="8"/>
      <c r="Q12" s="4"/>
      <c r="R12" s="4"/>
      <c r="S12" s="4"/>
      <c r="T12" s="4"/>
      <c r="U12" s="4"/>
      <c r="V12" s="4"/>
      <c r="W12" s="8"/>
      <c r="X12" s="8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</row>
    <row r="13" spans="2:252" ht="15.75" x14ac:dyDescent="0.2">
      <c r="B13" s="4"/>
      <c r="C13" s="4"/>
      <c r="D13" s="4"/>
      <c r="E13" s="4"/>
      <c r="F13" s="4"/>
      <c r="G13" s="4"/>
      <c r="H13" s="4"/>
      <c r="I13" s="4"/>
      <c r="J13" s="8"/>
      <c r="K13" s="8"/>
      <c r="L13" s="8"/>
      <c r="M13" s="4"/>
      <c r="N13" s="4"/>
      <c r="O13" s="4"/>
      <c r="P13" s="8"/>
      <c r="Q13" s="4"/>
      <c r="R13" s="4"/>
      <c r="S13" s="4"/>
      <c r="T13" s="4"/>
      <c r="U13" s="4"/>
      <c r="V13" s="4"/>
      <c r="W13" s="8"/>
      <c r="X13" s="8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</row>
    <row r="14" spans="2:252" ht="24" customHeight="1" x14ac:dyDescent="0.2">
      <c r="B14" s="9"/>
      <c r="C14" s="9"/>
      <c r="D14" s="47" t="s">
        <v>0</v>
      </c>
      <c r="E14" s="55"/>
      <c r="F14" s="55"/>
      <c r="G14" s="55"/>
      <c r="H14" s="55"/>
      <c r="I14" s="55"/>
      <c r="J14" s="55"/>
      <c r="K14" s="56"/>
      <c r="L14" s="29"/>
      <c r="M14" s="16"/>
      <c r="N14" s="9"/>
      <c r="O14" s="9"/>
      <c r="P14" s="29"/>
      <c r="Q14" s="57" t="s">
        <v>0</v>
      </c>
      <c r="R14" s="55"/>
      <c r="S14" s="55"/>
      <c r="T14" s="55"/>
      <c r="U14" s="55"/>
      <c r="V14" s="55"/>
      <c r="W14" s="55"/>
      <c r="X14" s="58"/>
      <c r="Y14" s="12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</row>
    <row r="15" spans="2:252" ht="24" customHeight="1" x14ac:dyDescent="0.2">
      <c r="B15" s="10" t="s">
        <v>1</v>
      </c>
      <c r="C15" s="10" t="s">
        <v>2</v>
      </c>
      <c r="D15" s="47" t="s">
        <v>3</v>
      </c>
      <c r="E15" s="48"/>
      <c r="F15" s="47" t="s">
        <v>4</v>
      </c>
      <c r="G15" s="48"/>
      <c r="H15" s="47" t="s">
        <v>5</v>
      </c>
      <c r="I15" s="48"/>
      <c r="J15" s="43" t="s">
        <v>6</v>
      </c>
      <c r="K15" s="49"/>
      <c r="L15" s="12" t="s">
        <v>7</v>
      </c>
      <c r="M15" s="10"/>
      <c r="N15" s="13" t="s">
        <v>8</v>
      </c>
      <c r="O15" s="11"/>
      <c r="P15" s="12" t="s">
        <v>7</v>
      </c>
      <c r="Q15" s="47" t="s">
        <v>6</v>
      </c>
      <c r="R15" s="48"/>
      <c r="S15" s="47" t="s">
        <v>5</v>
      </c>
      <c r="T15" s="48"/>
      <c r="U15" s="47" t="s">
        <v>4</v>
      </c>
      <c r="V15" s="48"/>
      <c r="W15" s="43" t="s">
        <v>3</v>
      </c>
      <c r="X15" s="49"/>
      <c r="Y15" s="10" t="s">
        <v>2</v>
      </c>
      <c r="Z15" s="10" t="s">
        <v>1</v>
      </c>
      <c r="AA15" s="12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</row>
    <row r="16" spans="2:252" ht="24" customHeight="1" x14ac:dyDescent="0.2">
      <c r="B16" s="36" t="s">
        <v>3</v>
      </c>
      <c r="C16" s="45" t="s">
        <v>25</v>
      </c>
      <c r="D16" s="28">
        <v>98</v>
      </c>
      <c r="E16" s="14"/>
      <c r="F16" s="28">
        <v>95</v>
      </c>
      <c r="G16" s="14"/>
      <c r="H16" s="28">
        <v>93</v>
      </c>
      <c r="I16" s="11"/>
      <c r="J16" s="30">
        <v>97</v>
      </c>
      <c r="K16" s="11"/>
      <c r="L16" s="36">
        <f>SUM(D16:K16)</f>
        <v>383</v>
      </c>
      <c r="M16" s="43">
        <f>SUM(E17:K17)</f>
        <v>2</v>
      </c>
      <c r="N16" s="50" t="s">
        <v>9</v>
      </c>
      <c r="O16" s="41">
        <f>SUM(R17:X17)</f>
        <v>6</v>
      </c>
      <c r="P16" s="36">
        <f>SUM(Q16:W16)</f>
        <v>390</v>
      </c>
      <c r="Q16" s="28">
        <v>98</v>
      </c>
      <c r="R16" s="14"/>
      <c r="S16" s="28">
        <v>99</v>
      </c>
      <c r="T16" s="14"/>
      <c r="U16" s="28">
        <v>97</v>
      </c>
      <c r="V16" s="11"/>
      <c r="W16" s="30">
        <v>96</v>
      </c>
      <c r="X16" s="11"/>
      <c r="Y16" s="45" t="s">
        <v>29</v>
      </c>
      <c r="Z16" s="36" t="s">
        <v>3</v>
      </c>
      <c r="AA16" s="12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</row>
    <row r="17" spans="2:252" ht="15" customHeight="1" thickBot="1" x14ac:dyDescent="0.25">
      <c r="B17" s="37"/>
      <c r="C17" s="46"/>
      <c r="D17" s="15"/>
      <c r="E17" s="10">
        <f>IF(AND(ISNUMBER(D16),ISNUMBER(W16)),IF(D16&gt;W16,2,IF(D16=W16,1,0)),"0")</f>
        <v>2</v>
      </c>
      <c r="F17" s="35"/>
      <c r="G17" s="35">
        <f>IF(AND(ISNUMBER(F16),ISNUMBER(U16)),IF(F16&gt;U16,2,IF(F16=U16,1,0)),"0")</f>
        <v>0</v>
      </c>
      <c r="H17" s="35"/>
      <c r="I17" s="35">
        <f>IF(AND(ISNUMBER(H16),ISNUMBER(S16)),IF(H16&gt;S16,2,IF(H16=S16,1,0)),"0")</f>
        <v>0</v>
      </c>
      <c r="J17" s="35"/>
      <c r="K17" s="35">
        <f>IF(AND(ISNUMBER(J16),ISNUMBER(Q16)),IF(J16&gt;Q16,2,IF(J16=Q16,1,0)),"0")</f>
        <v>0</v>
      </c>
      <c r="L17" s="37"/>
      <c r="M17" s="44"/>
      <c r="N17" s="51"/>
      <c r="O17" s="42"/>
      <c r="P17" s="37"/>
      <c r="Q17" s="35"/>
      <c r="R17" s="35">
        <f>IF(AND(ISNUMBER(Q16),ISNUMBER(J16)),IF(Q16&gt;J16,2,IF(J16=Q16,1,0)),"0")</f>
        <v>2</v>
      </c>
      <c r="S17" s="35"/>
      <c r="T17" s="35">
        <f>IF(AND(ISNUMBER(S16),ISNUMBER(H16)),IF(S16&gt;H16,2,IF(H16=S16,1,0)),"0")</f>
        <v>2</v>
      </c>
      <c r="U17" s="35"/>
      <c r="V17" s="35">
        <f>IF(AND(ISNUMBER(U16),ISNUMBER(F16)),IF(U16&gt;F16,2,IF(F16=U16,1,0)),"0")</f>
        <v>2</v>
      </c>
      <c r="W17" s="35"/>
      <c r="X17" s="10">
        <f>IF(AND(ISNUMBER(W16),ISNUMBER(D16)),IF(W16&gt;D16,2,IF(D16=W16,1,0)),"0")</f>
        <v>0</v>
      </c>
      <c r="Y17" s="46"/>
      <c r="Z17" s="37"/>
      <c r="AA17" s="12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</row>
    <row r="18" spans="2:252" ht="24" customHeight="1" thickTop="1" x14ac:dyDescent="0.2">
      <c r="B18" s="36" t="s">
        <v>4</v>
      </c>
      <c r="C18" s="45" t="s">
        <v>26</v>
      </c>
      <c r="D18" s="28">
        <v>96</v>
      </c>
      <c r="E18" s="35"/>
      <c r="F18" s="28">
        <v>95</v>
      </c>
      <c r="G18" s="35"/>
      <c r="H18" s="28">
        <v>95</v>
      </c>
      <c r="I18" s="35"/>
      <c r="J18" s="30">
        <v>95</v>
      </c>
      <c r="K18" s="35"/>
      <c r="L18" s="36">
        <f>SUM(D18:J18)</f>
        <v>381</v>
      </c>
      <c r="M18" s="43">
        <f>SUM(E19:K19)</f>
        <v>2</v>
      </c>
      <c r="N18" s="38" t="s">
        <v>9</v>
      </c>
      <c r="O18" s="41">
        <f>SUM(R19:X19)</f>
        <v>6</v>
      </c>
      <c r="P18" s="36">
        <f>SUM(Q18:W18)</f>
        <v>385</v>
      </c>
      <c r="Q18" s="28">
        <v>95</v>
      </c>
      <c r="R18" s="35"/>
      <c r="S18" s="28">
        <v>96</v>
      </c>
      <c r="T18" s="35"/>
      <c r="U18" s="28">
        <v>98</v>
      </c>
      <c r="V18" s="35"/>
      <c r="W18" s="30">
        <v>96</v>
      </c>
      <c r="X18" s="35"/>
      <c r="Y18" s="45" t="s">
        <v>32</v>
      </c>
      <c r="Z18" s="36" t="s">
        <v>4</v>
      </c>
      <c r="AA18" s="12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</row>
    <row r="19" spans="2:252" ht="15" customHeight="1" thickBot="1" x14ac:dyDescent="0.25">
      <c r="B19" s="37"/>
      <c r="C19" s="46"/>
      <c r="D19" s="12"/>
      <c r="E19" s="35">
        <f t="shared" ref="E19:E23" si="0">IF(AND(ISNUMBER(D18),ISNUMBER(W18)),IF(D18&gt;W18,2,IF(D18=W18,1,0)),"0")</f>
        <v>1</v>
      </c>
      <c r="F19" s="12"/>
      <c r="G19" s="35">
        <f t="shared" ref="G19:G23" si="1">IF(AND(ISNUMBER(F18),ISNUMBER(U18)),IF(F18&gt;U18,2,IF(F18=U18,1,0)),"0")</f>
        <v>0</v>
      </c>
      <c r="H19" s="12"/>
      <c r="I19" s="35">
        <f t="shared" ref="I19:I23" si="2">IF(AND(ISNUMBER(H18),ISNUMBER(S18)),IF(H18&gt;S18,2,IF(H18=S18,1,0)),"0")</f>
        <v>0</v>
      </c>
      <c r="J19" s="12"/>
      <c r="K19" s="35">
        <f t="shared" ref="K19:K23" si="3">IF(AND(ISNUMBER(J18),ISNUMBER(Q18)),IF(J18&gt;Q18,2,IF(J18=Q18,1,0)),"0")</f>
        <v>1</v>
      </c>
      <c r="L19" s="37"/>
      <c r="M19" s="44"/>
      <c r="N19" s="39"/>
      <c r="O19" s="42"/>
      <c r="P19" s="37"/>
      <c r="Q19" s="31"/>
      <c r="R19" s="35">
        <f t="shared" ref="R19:R23" si="4">IF(AND(ISNUMBER(Q18),ISNUMBER(J18)),IF(Q18&gt;J18,2,IF(J18=Q18,1,0)),"0")</f>
        <v>1</v>
      </c>
      <c r="S19" s="12"/>
      <c r="T19" s="35">
        <f t="shared" ref="T19:T23" si="5">IF(AND(ISNUMBER(S18),ISNUMBER(H18)),IF(S18&gt;H18,2,IF(H18=S18,1,0)),"0")</f>
        <v>2</v>
      </c>
      <c r="U19" s="12"/>
      <c r="V19" s="35">
        <f t="shared" ref="V19:V23" si="6">IF(AND(ISNUMBER(U18),ISNUMBER(F18)),IF(U18&gt;F18,2,IF(F18=U18,1,0)),"0")</f>
        <v>2</v>
      </c>
      <c r="W19" s="12"/>
      <c r="X19" s="35">
        <f t="shared" ref="X19:X23" si="7">IF(AND(ISNUMBER(W18),ISNUMBER(D18)),IF(W18&gt;D18,2,IF(D18=W18,1,0)),"0")</f>
        <v>1</v>
      </c>
      <c r="Y19" s="46"/>
      <c r="Z19" s="37"/>
      <c r="AA19" s="12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</row>
    <row r="20" spans="2:252" ht="24" customHeight="1" thickTop="1" x14ac:dyDescent="0.2">
      <c r="B20" s="36" t="s">
        <v>5</v>
      </c>
      <c r="C20" s="45" t="s">
        <v>27</v>
      </c>
      <c r="D20" s="28">
        <v>92</v>
      </c>
      <c r="E20" s="35"/>
      <c r="F20" s="28">
        <v>95</v>
      </c>
      <c r="G20" s="35"/>
      <c r="H20" s="28">
        <v>95</v>
      </c>
      <c r="I20" s="35"/>
      <c r="J20" s="30">
        <v>94</v>
      </c>
      <c r="K20" s="35"/>
      <c r="L20" s="36">
        <f>SUM(D20:J20)</f>
        <v>376</v>
      </c>
      <c r="M20" s="43">
        <f>SUM(E21:K21)</f>
        <v>1</v>
      </c>
      <c r="N20" s="40" t="s">
        <v>9</v>
      </c>
      <c r="O20" s="41">
        <f>SUM(R21:X21)</f>
        <v>7</v>
      </c>
      <c r="P20" s="36">
        <f>SUM(Q20:W20)</f>
        <v>386</v>
      </c>
      <c r="Q20" s="28">
        <v>96</v>
      </c>
      <c r="R20" s="35"/>
      <c r="S20" s="28">
        <v>95</v>
      </c>
      <c r="T20" s="35"/>
      <c r="U20" s="28">
        <v>100</v>
      </c>
      <c r="V20" s="35"/>
      <c r="W20" s="30">
        <v>95</v>
      </c>
      <c r="X20" s="35"/>
      <c r="Y20" s="45" t="s">
        <v>30</v>
      </c>
      <c r="Z20" s="36" t="s">
        <v>5</v>
      </c>
      <c r="AA20" s="12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</row>
    <row r="21" spans="2:252" ht="17.25" customHeight="1" thickBot="1" x14ac:dyDescent="0.25">
      <c r="B21" s="37"/>
      <c r="C21" s="46"/>
      <c r="D21" s="12"/>
      <c r="E21" s="35">
        <f t="shared" si="0"/>
        <v>0</v>
      </c>
      <c r="F21" s="12"/>
      <c r="G21" s="35">
        <f t="shared" si="1"/>
        <v>0</v>
      </c>
      <c r="H21" s="12"/>
      <c r="I21" s="35">
        <f t="shared" si="2"/>
        <v>1</v>
      </c>
      <c r="J21" s="12"/>
      <c r="K21" s="35">
        <f t="shared" si="3"/>
        <v>0</v>
      </c>
      <c r="L21" s="37"/>
      <c r="M21" s="44"/>
      <c r="N21" s="40"/>
      <c r="O21" s="42"/>
      <c r="P21" s="37"/>
      <c r="Q21" s="12"/>
      <c r="R21" s="35">
        <f t="shared" si="4"/>
        <v>2</v>
      </c>
      <c r="S21" s="12"/>
      <c r="T21" s="35">
        <f t="shared" si="5"/>
        <v>1</v>
      </c>
      <c r="U21" s="12"/>
      <c r="V21" s="35">
        <f t="shared" si="6"/>
        <v>2</v>
      </c>
      <c r="W21" s="12"/>
      <c r="X21" s="35">
        <f t="shared" si="7"/>
        <v>2</v>
      </c>
      <c r="Y21" s="46"/>
      <c r="Z21" s="37"/>
      <c r="AA21" s="12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</row>
    <row r="22" spans="2:252" ht="24" customHeight="1" thickTop="1" x14ac:dyDescent="0.2">
      <c r="B22" s="36" t="s">
        <v>6</v>
      </c>
      <c r="C22" s="45" t="s">
        <v>28</v>
      </c>
      <c r="D22" s="28">
        <v>94</v>
      </c>
      <c r="E22" s="35"/>
      <c r="F22" s="28">
        <v>91</v>
      </c>
      <c r="G22" s="35"/>
      <c r="H22" s="28">
        <v>90</v>
      </c>
      <c r="I22" s="35"/>
      <c r="J22" s="30">
        <v>92</v>
      </c>
      <c r="K22" s="35"/>
      <c r="L22" s="36">
        <f>SUM(D22:K22)</f>
        <v>367</v>
      </c>
      <c r="M22" s="43">
        <f>SUM(E23:K23)</f>
        <v>0</v>
      </c>
      <c r="N22" s="40" t="s">
        <v>9</v>
      </c>
      <c r="O22" s="41">
        <f>SUM(R23:X23)</f>
        <v>8</v>
      </c>
      <c r="P22" s="36">
        <f>SUM(Q22:W22)</f>
        <v>383</v>
      </c>
      <c r="Q22" s="28">
        <v>96</v>
      </c>
      <c r="R22" s="35"/>
      <c r="S22" s="28">
        <v>96</v>
      </c>
      <c r="T22" s="35"/>
      <c r="U22" s="28">
        <v>95</v>
      </c>
      <c r="V22" s="35"/>
      <c r="W22" s="30">
        <v>96</v>
      </c>
      <c r="X22" s="35"/>
      <c r="Y22" s="45" t="s">
        <v>31</v>
      </c>
      <c r="Z22" s="36" t="s">
        <v>6</v>
      </c>
      <c r="AA22" s="12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</row>
    <row r="23" spans="2:252" ht="15" customHeight="1" thickBot="1" x14ac:dyDescent="0.25">
      <c r="B23" s="37"/>
      <c r="C23" s="46"/>
      <c r="D23" s="17"/>
      <c r="E23" s="35">
        <f t="shared" si="0"/>
        <v>0</v>
      </c>
      <c r="F23" s="17"/>
      <c r="G23" s="35">
        <f t="shared" si="1"/>
        <v>0</v>
      </c>
      <c r="H23" s="17"/>
      <c r="I23" s="35">
        <f t="shared" si="2"/>
        <v>0</v>
      </c>
      <c r="J23" s="17"/>
      <c r="K23" s="35">
        <f t="shared" si="3"/>
        <v>0</v>
      </c>
      <c r="L23" s="37"/>
      <c r="M23" s="44"/>
      <c r="N23" s="40"/>
      <c r="O23" s="42"/>
      <c r="P23" s="37"/>
      <c r="Q23" s="17"/>
      <c r="R23" s="35">
        <f t="shared" si="4"/>
        <v>2</v>
      </c>
      <c r="S23" s="17"/>
      <c r="T23" s="35">
        <f t="shared" si="5"/>
        <v>2</v>
      </c>
      <c r="U23" s="17"/>
      <c r="V23" s="35">
        <f t="shared" si="6"/>
        <v>2</v>
      </c>
      <c r="W23" s="17"/>
      <c r="X23" s="35">
        <f t="shared" si="7"/>
        <v>2</v>
      </c>
      <c r="Y23" s="46"/>
      <c r="Z23" s="37"/>
      <c r="AA23" s="12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</row>
    <row r="24" spans="2:252" ht="15" customHeight="1" thickTop="1" thickBot="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6"/>
      <c r="N24" s="16"/>
      <c r="O24" s="16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6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</row>
    <row r="25" spans="2:252" ht="30" customHeight="1" thickTop="1" thickBot="1" x14ac:dyDescent="0.25">
      <c r="B25" s="16"/>
      <c r="C25" s="16" t="s">
        <v>13</v>
      </c>
      <c r="D25" s="16"/>
      <c r="E25" s="16"/>
      <c r="F25" s="16"/>
      <c r="G25" s="16"/>
      <c r="H25" s="16"/>
      <c r="I25" s="16"/>
      <c r="J25" s="16"/>
      <c r="K25" s="16"/>
      <c r="L25" s="18">
        <f>SUM(L16:L23)</f>
        <v>1507</v>
      </c>
      <c r="M25" s="19">
        <f>SUM(M16:M23)</f>
        <v>5</v>
      </c>
      <c r="N25" s="16" t="s">
        <v>9</v>
      </c>
      <c r="O25" s="20">
        <f>SUM(O16:O23)</f>
        <v>27</v>
      </c>
      <c r="P25" s="18">
        <f>SUM(P16:P23)</f>
        <v>1544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</row>
    <row r="26" spans="2:252" ht="16.5" thickTop="1" x14ac:dyDescent="0.2">
      <c r="B26" s="8"/>
      <c r="C26" s="8"/>
      <c r="D26" s="54" t="s">
        <v>17</v>
      </c>
      <c r="E26" s="54"/>
      <c r="F26" s="54" t="s">
        <v>18</v>
      </c>
      <c r="G26" s="54"/>
      <c r="H26" s="54" t="s">
        <v>19</v>
      </c>
      <c r="I26" s="54"/>
      <c r="J26" s="54" t="s">
        <v>20</v>
      </c>
      <c r="K26" s="54"/>
      <c r="L26" s="8"/>
      <c r="M26" s="8"/>
      <c r="N26" s="4"/>
      <c r="O26" s="8"/>
      <c r="P26" s="8"/>
      <c r="Q26" s="54" t="s">
        <v>20</v>
      </c>
      <c r="R26" s="54"/>
      <c r="S26" s="54" t="s">
        <v>19</v>
      </c>
      <c r="T26" s="54"/>
      <c r="U26" s="54" t="s">
        <v>18</v>
      </c>
      <c r="V26" s="54"/>
      <c r="W26" s="54" t="s">
        <v>17</v>
      </c>
      <c r="X26" s="54"/>
      <c r="Y26" s="8"/>
      <c r="Z26" s="8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 spans="2:252" ht="24" customHeight="1" thickBot="1" x14ac:dyDescent="0.25">
      <c r="B27" s="21" t="s">
        <v>21</v>
      </c>
      <c r="D27" s="52"/>
      <c r="E27" s="53"/>
      <c r="F27" s="52"/>
      <c r="G27" s="53"/>
      <c r="H27" s="52"/>
      <c r="I27" s="53"/>
      <c r="J27" s="52"/>
      <c r="K27" s="53"/>
      <c r="L27" s="22"/>
      <c r="M27" s="2">
        <f>SUM(D27:K27)</f>
        <v>0</v>
      </c>
      <c r="N27" s="23" t="s">
        <v>9</v>
      </c>
      <c r="O27" s="2">
        <f>SUM(Q27:X27)</f>
        <v>0</v>
      </c>
      <c r="P27" s="4"/>
      <c r="Q27" s="52"/>
      <c r="R27" s="53"/>
      <c r="S27" s="52"/>
      <c r="T27" s="53"/>
      <c r="U27" s="52"/>
      <c r="V27" s="53"/>
      <c r="W27" s="52"/>
      <c r="X27" s="53"/>
      <c r="Y27" s="22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 spans="2:252" ht="24" customHeight="1" thickTop="1" thickBot="1" x14ac:dyDescent="0.25">
      <c r="B28" s="21" t="s">
        <v>21</v>
      </c>
      <c r="D28" s="52"/>
      <c r="E28" s="53"/>
      <c r="F28" s="52"/>
      <c r="G28" s="53"/>
      <c r="H28" s="52"/>
      <c r="I28" s="53"/>
      <c r="J28" s="52"/>
      <c r="K28" s="53"/>
      <c r="L28" s="22"/>
      <c r="M28" s="2">
        <f>SUM(D28:K28)</f>
        <v>0</v>
      </c>
      <c r="N28" s="23" t="s">
        <v>9</v>
      </c>
      <c r="O28" s="2">
        <f>SUM(Q28:X28)</f>
        <v>0</v>
      </c>
      <c r="P28" s="4"/>
      <c r="Q28" s="52"/>
      <c r="R28" s="53"/>
      <c r="S28" s="52"/>
      <c r="T28" s="53"/>
      <c r="U28" s="52"/>
      <c r="V28" s="53"/>
      <c r="W28" s="52"/>
      <c r="X28" s="53"/>
      <c r="Y28" s="22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 spans="2:252" ht="23.25" customHeight="1" thickTop="1" thickBot="1" x14ac:dyDescent="0.25">
      <c r="B29" s="21" t="s">
        <v>21</v>
      </c>
      <c r="D29" s="52"/>
      <c r="E29" s="53"/>
      <c r="F29" s="52"/>
      <c r="G29" s="53"/>
      <c r="H29" s="52"/>
      <c r="I29" s="53"/>
      <c r="J29" s="52"/>
      <c r="K29" s="53"/>
      <c r="L29" s="22"/>
      <c r="M29" s="2">
        <f>SUM(D29:K29)</f>
        <v>0</v>
      </c>
      <c r="N29" s="23" t="s">
        <v>9</v>
      </c>
      <c r="O29" s="2">
        <f>SUM(Q29:X29)</f>
        <v>0</v>
      </c>
      <c r="P29" s="4"/>
      <c r="Q29" s="52"/>
      <c r="R29" s="53"/>
      <c r="S29" s="52"/>
      <c r="T29" s="53"/>
      <c r="U29" s="52"/>
      <c r="V29" s="53"/>
      <c r="W29" s="52"/>
      <c r="X29" s="53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 spans="2:252" ht="6.75" customHeight="1" thickTop="1" x14ac:dyDescent="0.2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 spans="2:252" ht="27.95" customHeight="1" x14ac:dyDescent="0.2">
      <c r="B31" s="4"/>
      <c r="C31" s="24">
        <f ca="1">TODAY()</f>
        <v>42457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  <row r="32" spans="2:252" ht="27.95" customHeight="1" x14ac:dyDescent="0.2">
      <c r="B32" s="25"/>
      <c r="C32" s="26" t="s">
        <v>10</v>
      </c>
      <c r="D32" s="26"/>
      <c r="E32" s="26"/>
      <c r="F32" s="26"/>
      <c r="G32" s="26"/>
      <c r="H32" s="26"/>
      <c r="I32" s="26"/>
      <c r="J32" s="26" t="s">
        <v>11</v>
      </c>
      <c r="K32" s="26"/>
      <c r="L32" s="26"/>
      <c r="M32" s="26"/>
      <c r="N32" s="26"/>
      <c r="O32" s="26"/>
      <c r="P32" s="26"/>
      <c r="Q32" s="26"/>
      <c r="R32" s="26"/>
      <c r="S32" s="26" t="s">
        <v>14</v>
      </c>
      <c r="T32" s="26"/>
      <c r="U32" s="26"/>
      <c r="V32" s="26"/>
      <c r="W32" s="26"/>
      <c r="X32" s="26"/>
      <c r="Y32" s="26" t="s">
        <v>12</v>
      </c>
      <c r="Z32" s="26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</row>
    <row r="33" spans="2:252" ht="15.75" x14ac:dyDescent="0.2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</row>
    <row r="34" spans="2:252" ht="15.75" hidden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</row>
    <row r="35" spans="2:252" ht="15.75" hidden="1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</row>
    <row r="36" spans="2:252" ht="15.75" hidden="1" x14ac:dyDescent="0.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</row>
    <row r="37" spans="2:252" ht="15.75" hidden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</row>
    <row r="38" spans="2:252" ht="15.75" hidden="1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</row>
    <row r="39" spans="2:252" ht="15.75" hidden="1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</row>
    <row r="40" spans="2:252" ht="15.75" hidden="1" x14ac:dyDescent="0.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</row>
    <row r="41" spans="2:252" ht="15.75" hidden="1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</row>
    <row r="42" spans="2:252" ht="15.75" hidden="1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</row>
    <row r="43" spans="2:252" ht="15.75" hidden="1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</row>
    <row r="44" spans="2:252" ht="15.75" hidden="1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</row>
    <row r="45" spans="2:252" ht="15.75" hidden="1" x14ac:dyDescent="0.2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</row>
    <row r="46" spans="2:252" ht="15.75" hidden="1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</row>
    <row r="47" spans="2:252" ht="15.75" hidden="1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</row>
    <row r="48" spans="2:252" ht="15.75" hidden="1" x14ac:dyDescent="0.2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</row>
    <row r="49" spans="2:252" ht="15.75" hidden="1" x14ac:dyDescent="0.2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</row>
    <row r="50" spans="2:252" ht="15.75" hidden="1" x14ac:dyDescent="0.2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</row>
    <row r="51" spans="2:252" ht="15.75" hidden="1" x14ac:dyDescent="0.2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</row>
    <row r="52" spans="2:252" ht="15.75" hidden="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</row>
    <row r="53" spans="2:252" ht="15.75" hidden="1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</row>
    <row r="54" spans="2:252" ht="15.75" hidden="1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</row>
    <row r="55" spans="2:252" ht="15.75" hidden="1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</row>
    <row r="56" spans="2:252" ht="15.75" hidden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</row>
    <row r="57" spans="2:252" ht="15.75" hidden="1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</row>
    <row r="58" spans="2:252" ht="15.75" hidden="1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</row>
    <row r="59" spans="2:252" ht="15.75" hidden="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</row>
    <row r="60" spans="2:252" ht="15.75" hidden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</row>
    <row r="61" spans="2:252" ht="15.75" hidden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</row>
    <row r="62" spans="2:252" ht="15.75" hidden="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</row>
    <row r="63" spans="2:252" ht="15.75" hidden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</row>
    <row r="64" spans="2:252" ht="15.75" hidden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</row>
    <row r="65" spans="2:252" ht="15.75" hidden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</row>
    <row r="66" spans="2:252" ht="15.75" hidden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</row>
    <row r="67" spans="2:252" ht="15.75" hidden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</row>
    <row r="68" spans="2:252" ht="15.75" hidden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</row>
    <row r="69" spans="2:252" ht="15.75" hidden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</row>
    <row r="70" spans="2:252" ht="15.75" hidden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</row>
    <row r="71" spans="2:252" ht="15.75" hidden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</row>
    <row r="72" spans="2:252" ht="15.75" hidden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</row>
    <row r="73" spans="2:252" ht="15.75" hidden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</row>
    <row r="74" spans="2:252" ht="15.75" hidden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</row>
    <row r="75" spans="2:252" ht="15.75" hidden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</row>
    <row r="76" spans="2:252" ht="15.75" hidden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</row>
    <row r="77" spans="2:252" ht="15.75" hidden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</row>
    <row r="78" spans="2:252" ht="15.75" hidden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</row>
    <row r="79" spans="2:252" ht="15.75" hidden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</row>
    <row r="80" spans="2:252" ht="15.75" hidden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</row>
    <row r="81" spans="2:252" ht="15.75" hidden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</row>
    <row r="82" spans="2:252" ht="15.75" hidden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</row>
  </sheetData>
  <sheetProtection selectLockedCells="1"/>
  <mergeCells count="78">
    <mergeCell ref="D14:K14"/>
    <mergeCell ref="Q14:X14"/>
    <mergeCell ref="Q29:R29"/>
    <mergeCell ref="S29:T29"/>
    <mergeCell ref="U29:V29"/>
    <mergeCell ref="W29:X29"/>
    <mergeCell ref="D29:E29"/>
    <mergeCell ref="F29:G29"/>
    <mergeCell ref="H29:I29"/>
    <mergeCell ref="J29:K29"/>
    <mergeCell ref="Q26:R26"/>
    <mergeCell ref="S26:T26"/>
    <mergeCell ref="U26:V26"/>
    <mergeCell ref="W26:X26"/>
    <mergeCell ref="D26:E26"/>
    <mergeCell ref="F26:G26"/>
    <mergeCell ref="Q27:R27"/>
    <mergeCell ref="S28:T28"/>
    <mergeCell ref="U27:V27"/>
    <mergeCell ref="W28:X28"/>
    <mergeCell ref="Q28:R28"/>
    <mergeCell ref="S27:T27"/>
    <mergeCell ref="U28:V28"/>
    <mergeCell ref="W27:X27"/>
    <mergeCell ref="F28:G28"/>
    <mergeCell ref="D28:E28"/>
    <mergeCell ref="D27:E27"/>
    <mergeCell ref="F27:G27"/>
    <mergeCell ref="H27:I27"/>
    <mergeCell ref="M22:M23"/>
    <mergeCell ref="M16:M17"/>
    <mergeCell ref="N16:N17"/>
    <mergeCell ref="J28:K28"/>
    <mergeCell ref="H28:I28"/>
    <mergeCell ref="J27:K27"/>
    <mergeCell ref="H26:I26"/>
    <mergeCell ref="J26:K26"/>
    <mergeCell ref="J15:K15"/>
    <mergeCell ref="H15:I15"/>
    <mergeCell ref="F15:G15"/>
    <mergeCell ref="D15:E15"/>
    <mergeCell ref="O16:O17"/>
    <mergeCell ref="Q15:R15"/>
    <mergeCell ref="S15:T15"/>
    <mergeCell ref="U15:V15"/>
    <mergeCell ref="W15:X15"/>
    <mergeCell ref="Z16:Z17"/>
    <mergeCell ref="Z20:Z21"/>
    <mergeCell ref="Z22:Z23"/>
    <mergeCell ref="Y16:Y17"/>
    <mergeCell ref="Y18:Y19"/>
    <mergeCell ref="Y20:Y21"/>
    <mergeCell ref="Y22:Y23"/>
    <mergeCell ref="Z18:Z19"/>
    <mergeCell ref="B22:B23"/>
    <mergeCell ref="C16:C17"/>
    <mergeCell ref="C18:C19"/>
    <mergeCell ref="C20:C21"/>
    <mergeCell ref="C22:C23"/>
    <mergeCell ref="B16:B17"/>
    <mergeCell ref="B18:B19"/>
    <mergeCell ref="B20:B21"/>
    <mergeCell ref="P16:P17"/>
    <mergeCell ref="P18:P19"/>
    <mergeCell ref="P20:P21"/>
    <mergeCell ref="P22:P23"/>
    <mergeCell ref="L16:L17"/>
    <mergeCell ref="L18:L19"/>
    <mergeCell ref="L20:L21"/>
    <mergeCell ref="L22:L23"/>
    <mergeCell ref="N18:N19"/>
    <mergeCell ref="N20:N21"/>
    <mergeCell ref="O18:O19"/>
    <mergeCell ref="O20:O21"/>
    <mergeCell ref="O22:O23"/>
    <mergeCell ref="N22:N23"/>
    <mergeCell ref="M18:M19"/>
    <mergeCell ref="M20:M21"/>
  </mergeCells>
  <phoneticPr fontId="0" type="noConversion"/>
  <printOptions horizontalCentered="1" verticalCentered="1"/>
  <pageMargins left="0.19685039370078741" right="0.19685039370078741" top="0" bottom="0" header="0" footer="0"/>
  <pageSetup paperSize="9" scale="75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ERGEBNISBLATT</vt:lpstr>
      <vt:lpstr>ERGEBNISBLATT!Druckbereich</vt:lpstr>
    </vt:vector>
  </TitlesOfParts>
  <Company>xy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Utz Fridolin</cp:lastModifiedBy>
  <cp:lastPrinted>2013-11-11T16:33:36Z</cp:lastPrinted>
  <dcterms:created xsi:type="dcterms:W3CDTF">2003-11-26T19:33:35Z</dcterms:created>
  <dcterms:modified xsi:type="dcterms:W3CDTF">2016-03-28T09:36:07Z</dcterms:modified>
</cp:coreProperties>
</file>